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acelenbr-my.sharepoint.com/personal/thaiane_santos_acelen_com/Documents/Área de Trabalho/Revisão PG Contratadas/Final/Anexos/"/>
    </mc:Choice>
  </mc:AlternateContent>
  <xr:revisionPtr revIDLastSave="44" documentId="8_{81BDD42F-FDA8-4720-B1B4-0C96AD529D80}" xr6:coauthVersionLast="47" xr6:coauthVersionMax="47" xr10:uidLastSave="{E567CDB4-EBD4-4C63-A03D-9CF21B8537C2}"/>
  <bookViews>
    <workbookView xWindow="-110" yWindow="-110" windowWidth="19420" windowHeight="10420" xr2:uid="{00000000-000D-0000-FFFF-FFFF00000000}"/>
  </bookViews>
  <sheets>
    <sheet name="Anexo 1" sheetId="6" r:id="rId1"/>
    <sheet name="LISTAS" sheetId="5" r:id="rId2"/>
  </sheets>
  <definedNames>
    <definedName name="_xlnm._FilterDatabase" localSheetId="0" hidden="1">'Anexo 1'!$E$14:$J$15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6" l="1"/>
  <c r="I1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Thaiane Gomes dos Santos</author>
  </authors>
  <commentList>
    <comment ref="B14" authorId="0" shapeId="0" xr:uid="{3A8A8376-46C8-40ED-ADBA-AFD5F4120AAD}">
      <text>
        <r>
          <rPr>
            <sz val="9"/>
            <color indexed="81"/>
            <rFont val="Segoe UI"/>
            <family val="2"/>
          </rPr>
          <t xml:space="preserve">Descrever escopo com detalhes. 
</t>
        </r>
      </text>
    </comment>
    <comment ref="E14" authorId="0" shapeId="0" xr:uid="{0A44DB89-EF3A-457C-A809-ECC26755CAF4}">
      <text>
        <r>
          <rPr>
            <sz val="9"/>
            <color indexed="81"/>
            <rFont val="Segoe UI"/>
            <family val="2"/>
          </rPr>
          <t xml:space="preserve">O tipo de atividade está listado na planilha acima. Caso o escopo possua mais de um tipo, considerar a de maior risco. 
</t>
        </r>
      </text>
    </comment>
    <comment ref="G14" authorId="0" shapeId="0" xr:uid="{7F764647-ABE6-4A49-AA08-C1EDA4B3C562}">
      <text>
        <r>
          <rPr>
            <b/>
            <sz val="9"/>
            <color indexed="81"/>
            <rFont val="Segoe UI"/>
            <family val="2"/>
          </rPr>
          <t>Coluna calcula grau de risco automaticamente</t>
        </r>
      </text>
    </comment>
    <comment ref="I14" authorId="0" shapeId="0" xr:uid="{E90A740C-BC26-4CD6-93E9-4CAE978006D6}">
      <text>
        <r>
          <rPr>
            <b/>
            <sz val="9"/>
            <color indexed="81"/>
            <rFont val="Segoe UI"/>
            <family val="2"/>
          </rPr>
          <t>Coluna calcula Categorização automaticamente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<sst xmlns="http://schemas.openxmlformats.org/spreadsheetml/2006/main" count="62" uniqueCount="55">
  <si>
    <t xml:space="preserve">CATEGORIZAÇÃO </t>
  </si>
  <si>
    <t>TEMPO DE PRESTAÇÃO DE SERVIÇO</t>
  </si>
  <si>
    <t>LOCAL DE EXECUÇÃO DA ATIVIDADE</t>
  </si>
  <si>
    <t>GRAU DE RISCO</t>
  </si>
  <si>
    <t>OBSERVAÇÃO</t>
  </si>
  <si>
    <r>
      <t>1</t>
    </r>
    <r>
      <rPr>
        <sz val="10"/>
        <color theme="1"/>
        <rFont val="Tahoma"/>
        <family val="2"/>
      </rPr>
      <t xml:space="preserve">. Serviços administrativos (organização de documentação, digitação etc.) </t>
    </r>
  </si>
  <si>
    <r>
      <t>2</t>
    </r>
    <r>
      <rPr>
        <sz val="10"/>
        <color theme="1"/>
        <rFont val="Tahoma"/>
        <family val="2"/>
      </rPr>
      <t>. Serviços de instalação e configuração de software;</t>
    </r>
  </si>
  <si>
    <r>
      <t>3</t>
    </r>
    <r>
      <rPr>
        <sz val="10"/>
        <color theme="1"/>
        <rFont val="Tahoma"/>
        <family val="2"/>
      </rPr>
      <t>. Atividades de inspeção visual em máquinas e equipamentos;</t>
    </r>
  </si>
  <si>
    <r>
      <t>4</t>
    </r>
    <r>
      <rPr>
        <sz val="10"/>
        <color theme="1"/>
        <rFont val="Tahoma"/>
        <family val="2"/>
      </rPr>
      <t>. Pequenas manutenções (chaveiro, fotocopiadora, máquinas de café, etc);</t>
    </r>
  </si>
  <si>
    <r>
      <t>5</t>
    </r>
    <r>
      <rPr>
        <sz val="10"/>
        <color theme="1"/>
        <rFont val="Tahoma"/>
        <family val="2"/>
      </rPr>
      <t>. Operações com riscos de equipamento em tensão &lt; 220V;</t>
    </r>
  </si>
  <si>
    <r>
      <t>6</t>
    </r>
    <r>
      <rPr>
        <sz val="10"/>
        <color theme="1"/>
        <rFont val="Tahoma"/>
        <family val="2"/>
      </rPr>
      <t>. Manutenção e re-arrumação de prédios, pintura.  (Fora da área operacional);</t>
    </r>
  </si>
  <si>
    <r>
      <t>7</t>
    </r>
    <r>
      <rPr>
        <sz val="10"/>
        <color theme="1"/>
        <rFont val="Tahoma"/>
        <family val="2"/>
      </rPr>
      <t>. Manuseio manual de pequenos pesos - Uso de equipamento manual para levantamento;</t>
    </r>
  </si>
  <si>
    <r>
      <t xml:space="preserve">8. </t>
    </r>
    <r>
      <rPr>
        <sz val="10"/>
        <color theme="1"/>
        <rFont val="Tahoma"/>
        <family val="2"/>
      </rPr>
      <t>Serviço de consultoria e auditoria.</t>
    </r>
  </si>
  <si>
    <r>
      <t>1</t>
    </r>
    <r>
      <rPr>
        <sz val="10"/>
        <color theme="0"/>
        <rFont val="Tahoma"/>
        <family val="2"/>
      </rPr>
      <t xml:space="preserve">. Atividade de construção e manutenção geral (mecânica, elétrica, civil, etc.) </t>
    </r>
  </si>
  <si>
    <r>
      <t>2</t>
    </r>
    <r>
      <rPr>
        <sz val="10"/>
        <color theme="0"/>
        <rFont val="Tahoma"/>
        <family val="2"/>
      </rPr>
      <t xml:space="preserve">. Movimentação e manuseio de produtos químicos perigosos </t>
    </r>
  </si>
  <si>
    <r>
      <t>3</t>
    </r>
    <r>
      <rPr>
        <sz val="10"/>
        <color theme="0"/>
        <rFont val="Tahoma"/>
        <family val="2"/>
      </rPr>
      <t>. Operação de veículos industriais (empilhadeiras, tratores, guindastes, etc.)</t>
    </r>
  </si>
  <si>
    <r>
      <t>4</t>
    </r>
    <r>
      <rPr>
        <sz val="10"/>
        <color theme="0"/>
        <rFont val="Tahoma"/>
        <family val="2"/>
      </rPr>
      <t>. Operação de máquinas e equipamentos (prensas, bate-estacas, moto-serras, etc.)</t>
    </r>
  </si>
  <si>
    <r>
      <t>5</t>
    </r>
    <r>
      <rPr>
        <sz val="10"/>
        <color theme="0"/>
        <rFont val="Tahoma"/>
        <family val="2"/>
      </rPr>
      <t>. Retirada/transporte de resíduos não perigosos e perigosos</t>
    </r>
  </si>
  <si>
    <r>
      <t>6</t>
    </r>
    <r>
      <rPr>
        <sz val="10"/>
        <color theme="0"/>
        <rFont val="Tahoma"/>
        <family val="2"/>
      </rPr>
      <t xml:space="preserve">. Atividades com manuseio manual de grandes pesos (&gt;25 kg) </t>
    </r>
  </si>
  <si>
    <r>
      <t>7</t>
    </r>
    <r>
      <rPr>
        <sz val="10"/>
        <color theme="0"/>
        <rFont val="Tahoma"/>
        <family val="2"/>
      </rPr>
      <t>. Uso de escadas e andaimes de/acima de 2,0 m/Atividades que requerem plataformas aéreas e/ou plataformas motorizadas</t>
    </r>
  </si>
  <si>
    <r>
      <t>8</t>
    </r>
    <r>
      <rPr>
        <sz val="10"/>
        <color theme="0"/>
        <rFont val="Tahoma"/>
        <family val="2"/>
      </rPr>
      <t>. Operações com riscos de equipamento em tensão &gt; 220V</t>
    </r>
  </si>
  <si>
    <r>
      <t>9.</t>
    </r>
    <r>
      <rPr>
        <sz val="10"/>
        <color theme="0"/>
        <rFont val="Tahoma"/>
        <family val="2"/>
      </rPr>
      <t xml:space="preserve"> Atividades envolvendo vasos sob pressão</t>
    </r>
  </si>
  <si>
    <r>
      <t>10.</t>
    </r>
    <r>
      <rPr>
        <sz val="10"/>
        <color theme="0"/>
        <rFont val="Tahoma"/>
        <family val="2"/>
      </rPr>
      <t xml:space="preserve"> Atividades com escavadeiras manuais ou mecânicas para profundidades de mais de 0,3m</t>
    </r>
  </si>
  <si>
    <r>
      <t>11</t>
    </r>
    <r>
      <rPr>
        <sz val="10"/>
        <color theme="0"/>
        <rFont val="Tahoma"/>
        <family val="2"/>
      </rPr>
      <t>. Atividades em espaços confinados</t>
    </r>
  </si>
  <si>
    <r>
      <t>12.</t>
    </r>
    <r>
      <rPr>
        <sz val="10"/>
        <color theme="0"/>
        <rFont val="Tahoma"/>
        <family val="2"/>
      </rPr>
      <t xml:space="preserve"> Atividades envolvendo trabalhos a quente</t>
    </r>
  </si>
  <si>
    <r>
      <t>13.</t>
    </r>
    <r>
      <rPr>
        <sz val="10"/>
        <color theme="0"/>
        <rFont val="Tahoma"/>
        <family val="2"/>
      </rPr>
      <t xml:space="preserve"> Operações com riscos em alta tensão &gt; 1000V</t>
    </r>
  </si>
  <si>
    <r>
      <t>14.</t>
    </r>
    <r>
      <rPr>
        <sz val="10"/>
        <color theme="0"/>
        <rFont val="Tahoma"/>
        <family val="2"/>
      </rPr>
      <t xml:space="preserve"> Atividades de mergulho</t>
    </r>
  </si>
  <si>
    <r>
      <t xml:space="preserve">15. </t>
    </r>
    <r>
      <rPr>
        <sz val="10"/>
        <color theme="0"/>
        <rFont val="Tahoma"/>
        <family val="2"/>
      </rPr>
      <t>Atividades de radioproteção</t>
    </r>
  </si>
  <si>
    <t>LOCAL</t>
  </si>
  <si>
    <t>Área Operacional</t>
  </si>
  <si>
    <t>Áreas Administrativas</t>
  </si>
  <si>
    <t>Menos que 30 dias (X&lt;30)</t>
  </si>
  <si>
    <t>TEMPO DE CONTRATO</t>
  </si>
  <si>
    <t>Tempo de contrato (X):</t>
  </si>
  <si>
    <t>Grau de risco da atividade:</t>
  </si>
  <si>
    <t>Acessa a área operacional e realiza atividade de GRAU DE RISCO MAIOR, de acordo tabela 01.</t>
  </si>
  <si>
    <t>Acessa a área operacional e não realiza atividade (para vistoria ou auditoria) / Não acessa área produtiva, mas realiza atividade de GRAU DE RISCO MAIOR em outra área (administrativa, externa etc.), de acordo tabela 01.</t>
  </si>
  <si>
    <t>Não acessa a área operacional (acessa somente áreas administrativas) e realiza atividades de GRAU DE RISCO MENOR, de acordo a tabela 01.</t>
  </si>
  <si>
    <t>TIPO DE ATIVIDADE REALIZADA</t>
  </si>
  <si>
    <t>GRAU DE RISCO DA ATV</t>
  </si>
  <si>
    <t>Atividade com Grau de Risco Maior</t>
  </si>
  <si>
    <t>Atividade com Grau de Risco Menor</t>
  </si>
  <si>
    <t>QUANTIDADE DE FUNCIONÁRIOS</t>
  </si>
  <si>
    <t>ESCOPO</t>
  </si>
  <si>
    <t>LEGENDA:</t>
  </si>
  <si>
    <t>Atividades com Grau de Risco Maior</t>
  </si>
  <si>
    <t>Atividades com Grau de Risco Menor</t>
  </si>
  <si>
    <t>1. Atividade de construção e manutenção geral (mecânica, elétrica, civil, etc.) 
2. Movimentação e manuseio de produtos químicos perigosos 
3. Operação de veículos industriais (empilhadeiras, tratores, guindastes, etc.)
4. Operação de máquinas e equipamentos (prensas, bate-estacas, moto-serras, etc.)
5. Retirada/transporte de resíduos não perigosos e perigosos
6. Atividades com manuseio manual de grandes pesos (&gt;25 kg) 
7. Uso de escadas e andaimes de/acima de 2,0 m/Atividades que requerem plataformas aéreas e/ou plataformas motorizadas
8. Operações com riscos de equipamento em tensão &gt; 220V
9. Atividades envolvendo vasos sob pressão
10. Atividades com escavadeiras manuais ou mecânicas para profundidades de mais de 0,3m
11. Atividades em espaços confinados
12. Atividades envolvendo trabalhos a quente
13. Operações com riscos em alta tensão &gt; 1000V
14. Atividades de mergulho
15. Atividades de radioproteção</t>
  </si>
  <si>
    <t xml:space="preserve">1. Serviços administrativos (organização de documentação, digitação etc.) 
2. Serviços de instalação e configuração de software;
3. Atividades de inspeção visual em máquinas e equipamentos;
4. Pequenas manutenções (chaveiro, fotocopiadora, máquinas de café, etc);
5. Operações com riscos de equipamento em tensão &lt; 220V;
6. Manutenção e re-arrumação de prédios, pintura.  (Fora da área operacional);
7. Manuseio manual de pequenos pesos - Uso de equipamento manual para levantamento;
8. Serviço de consultoria e auditoria.
</t>
  </si>
  <si>
    <t xml:space="preserve">Anexo 1 - Apoio de SSMA para Caracterização de Risco </t>
  </si>
  <si>
    <t>Mais de 90 dias (X&gt;90)</t>
  </si>
  <si>
    <t>Mais de 30 dias e menos que 90 dias (30&lt;X&lt;90)</t>
  </si>
  <si>
    <t>Áreas Externas</t>
  </si>
  <si>
    <t>Escrever escopo completo, com detalhes das etapas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</si>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</sst>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Sora"/>
    </font>
    <font>
      <b/>
      <sz val="11"/>
      <color theme="0"/>
      <name val="Sora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sz val="10"/>
      <color theme="0"/>
      <name val="Tahoma"/>
      <family val="2"/>
    </font>
    <font>
      <sz val="10"/>
      <color theme="1"/>
      <name val="Sora"/>
    </font>
    <font>
      <b/>
      <sz val="9"/>
      <color theme="0"/>
      <name val="Sora"/>
    </font>
    <font>
      <sz val="11"/>
      <color theme="0"/>
      <name val="Sora"/>
    </font>
    <font>
      <b/>
      <sz val="20"/>
      <color theme="1"/>
      <name val="Sora"/>
    </font>
    <font>
      <b/>
      <sz val="12"/>
      <color theme="1"/>
      <name val="Sora"/>
    </font>
    <font>
      <sz val="12"/>
      <color theme="1"/>
      <name val="Sora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rgb="FF444444"/>
      <name val="Sora"/>
    </font>
  </fonts>
  <fills count="7">
    <fill>
      <patternFill patternType="none"/>
    </fill>
    <fill>
      <patternFill patternType="gray125"/>
    </fill>
    <fill>
      <patternFill patternType="solid">
        <fgColor rgb="FF0573FA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6" borderId="7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5" borderId="0" xfId="0" applyFont="1" applyFill="1" applyAlignment="1">
      <alignment horizontal="center" vertical="center" wrapText="1"/>
    </xf>
    <xf numFmtId="0" fontId="7" fillId="3" borderId="6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5" borderId="0" xfId="0" applyFont="1" applyFill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horizontal="center" vertical="center" wrapText="1"/>
      <protection locked="0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13" fillId="0" borderId="23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25" xfId="0" applyFont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center" vertical="center" wrapText="1"/>
    </xf>
    <xf numFmtId="0" fontId="17" fillId="0" borderId="8" xfId="0" quotePrefix="1" applyFont="1" applyBorder="1" applyAlignment="1" applyProtection="1">
      <alignment horizontal="center" vertical="center" wrapText="1"/>
      <protection locked="0"/>
    </xf>
    <xf numFmtId="0" fontId="17" fillId="0" borderId="1" xfId="0" quotePrefix="1" applyFont="1" applyBorder="1" applyAlignment="1" applyProtection="1">
      <alignment horizontal="center" vertical="center" wrapText="1"/>
      <protection locked="0"/>
    </xf>
    <xf numFmtId="0" fontId="17" fillId="0" borderId="16" xfId="0" quotePrefix="1" applyFont="1" applyBorder="1" applyAlignment="1" applyProtection="1">
      <alignment horizontal="center" vertical="center" wrapText="1"/>
      <protection locked="0"/>
    </xf>
    <xf numFmtId="0" fontId="17" fillId="0" borderId="25" xfId="0" quotePrefix="1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25" xfId="0" applyFont="1" applyBorder="1" applyAlignment="1" applyProtection="1">
      <alignment horizontal="center" vertical="center" wrapText="1"/>
      <protection locked="0"/>
    </xf>
    <xf numFmtId="0" fontId="13" fillId="0" borderId="21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26" xfId="0" applyFont="1" applyBorder="1" applyAlignment="1" applyProtection="1">
      <alignment horizontal="center" vertical="center" wrapText="1"/>
      <protection locked="0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vertical="center" wrapText="1"/>
    </xf>
    <xf numFmtId="0" fontId="5" fillId="6" borderId="15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vertical="center" wrapText="1"/>
    </xf>
  </cellXfs>
  <cellStyles count="2">
    <cellStyle name="Normal" xfId="0" builtinId="0"/>
    <cellStyle name="Normal 2" xfId="1" xr:uid="{9453E41A-448A-4392-AB5C-97BBDBF608D4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FF00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rgb="FFFF7171"/>
        </patternFill>
      </fill>
    </dxf>
  </dxfs>
  <tableStyles count="1" defaultTableStyle="TableStyleMedium2" defaultPivotStyle="PivotStyleLight16">
    <tableStyle name="Invisible" pivot="0" table="0" count="0" xr9:uid="{B1FC12BA-7DB7-4AB4-9D74-F87BEEF7FBC5}"/>
  </tableStyles>
  <colors>
    <mruColors>
      <color rgb="FFFF7171"/>
      <color rgb="FF057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102393</xdr:colOff>
      <xdr:row>0</xdr:row>
      <xdr:rowOff>261004</xdr:rowOff>
    </xdr:from>
    <xdr:to>
      <xdr:col>1</xdr:col>
      <xdr:colOff>2751931</xdr:colOff>
      <xdr:row>2</xdr:row>
      <xdr:rowOff>63502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A30C6B4-000B-F1EC-8622-FFC34836B9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0" t="28999" r="10696" b="26814"/>
        <a:stretch/>
      </xdr:blipFill>
      <xdr:spPr>
        <a:xfrm>
          <a:off x="269081" y="261004"/>
          <a:ext cx="2649538" cy="5644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2</xdr:col>
      <xdr:colOff>1028700</xdr:colOff>
      <xdr:row>5</xdr:row>
      <xdr:rowOff>160790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29AEB378-B6B7-5332-172B-88A14E4BF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2257425" cy="840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67BC-AF22-4FD7-9D1E-65F8EE231676}">
  <dimension ref="B1:L16"/>
  <sheetViews>
    <sheetView showGridLines="0" tabSelected="1" topLeftCell="B5" zoomScale="65" zoomScaleNormal="65" workbookViewId="0">
      <selection activeCell="I15" sqref="I15:I16"/>
    </sheetView>
  </sheetViews>
  <sheetFormatPr defaultColWidth="19.453125" defaultRowHeight="40" customHeight="1" x14ac:dyDescent="0.35"/>
  <cols>
    <col min="1" max="1" width="2.54296875" style="3" customWidth="1"/>
    <col min="2" max="3" width="80.6328125" style="21" customWidth="1"/>
    <col min="4" max="4" width="19.81640625" style="21" customWidth="1"/>
    <col min="5" max="5" width="46.1796875" style="21" customWidth="1"/>
    <col min="6" max="6" width="24.1796875" style="21" customWidth="1"/>
    <col min="7" max="7" width="24.1796875" style="3" customWidth="1"/>
    <col min="8" max="8" width="48.1796875" style="21" customWidth="1"/>
    <col min="9" max="9" width="26.1796875" style="3" customWidth="1"/>
    <col min="10" max="10" width="54.54296875" style="21" customWidth="1"/>
    <col min="11" max="11" width="3.81640625" style="21" customWidth="1"/>
    <col min="12" max="12" width="19.453125" style="21"/>
    <col min="13" max="16384" width="19.453125" style="3"/>
  </cols>
  <sheetData>
    <row r="1" spans="2:12" ht="20" x14ac:dyDescent="0.35">
      <c r="B1" s="3"/>
      <c r="C1" s="3"/>
      <c r="D1" s="3"/>
      <c r="E1" s="3"/>
      <c r="F1" s="3"/>
      <c r="H1" s="3"/>
      <c r="J1" s="3"/>
      <c r="K1" s="3"/>
      <c r="L1" s="3"/>
    </row>
    <row r="2" spans="2:12" ht="40" customHeight="1" x14ac:dyDescent="0.35">
      <c r="B2" s="3"/>
      <c r="C2" s="38" t="s">
        <v>49</v>
      </c>
      <c r="D2" s="38"/>
      <c r="E2" s="38"/>
      <c r="F2" s="38"/>
      <c r="G2" s="38"/>
      <c r="H2" s="38"/>
      <c r="I2" s="38"/>
      <c r="J2" s="3"/>
      <c r="K2" s="3"/>
      <c r="L2" s="3"/>
    </row>
    <row r="3" spans="2:12" ht="20.5" thickBot="1" x14ac:dyDescent="0.4">
      <c r="B3" s="3"/>
      <c r="C3" s="3"/>
      <c r="D3" s="3"/>
      <c r="E3" s="3"/>
      <c r="F3" s="3"/>
      <c r="H3" s="3"/>
      <c r="J3" s="3"/>
      <c r="K3" s="3"/>
      <c r="L3" s="3"/>
    </row>
    <row r="4" spans="2:12" ht="20.5" thickBot="1" x14ac:dyDescent="0.4">
      <c r="B4" s="48" t="s">
        <v>44</v>
      </c>
      <c r="C4" s="49"/>
      <c r="D4" s="49"/>
      <c r="E4" s="49"/>
      <c r="F4" s="49"/>
      <c r="G4" s="49"/>
      <c r="H4" s="49"/>
      <c r="I4" s="49"/>
      <c r="J4" s="50"/>
      <c r="K4" s="3"/>
      <c r="L4" s="3"/>
    </row>
    <row r="5" spans="2:12" ht="20.149999999999999" customHeight="1" thickBot="1" x14ac:dyDescent="0.4">
      <c r="B5" s="19" t="s">
        <v>45</v>
      </c>
      <c r="C5" s="20" t="s">
        <v>46</v>
      </c>
      <c r="D5" s="45" t="s">
        <v>33</v>
      </c>
      <c r="E5" s="46"/>
      <c r="F5" s="46"/>
      <c r="G5" s="46"/>
      <c r="H5" s="46"/>
      <c r="I5" s="46"/>
      <c r="J5" s="47"/>
      <c r="K5" s="3"/>
      <c r="L5" s="3"/>
    </row>
    <row r="6" spans="2:12" s="10" customFormat="1" ht="70" customHeight="1" x14ac:dyDescent="0.35">
      <c r="B6" s="51" t="s">
        <v>47</v>
      </c>
      <c r="C6" s="53" t="s">
        <v>48</v>
      </c>
      <c r="D6" s="22">
        <v>3</v>
      </c>
      <c r="E6" s="59" t="s">
        <v>50</v>
      </c>
      <c r="F6" s="59"/>
      <c r="G6" s="59"/>
      <c r="H6" s="59"/>
      <c r="I6" s="59"/>
      <c r="J6" s="60"/>
    </row>
    <row r="7" spans="2:12" s="10" customFormat="1" ht="70" customHeight="1" x14ac:dyDescent="0.35">
      <c r="B7" s="51"/>
      <c r="C7" s="53"/>
      <c r="D7" s="17">
        <v>2</v>
      </c>
      <c r="E7" s="27" t="s">
        <v>51</v>
      </c>
      <c r="F7" s="27"/>
      <c r="G7" s="27"/>
      <c r="H7" s="27"/>
      <c r="I7" s="27"/>
      <c r="J7" s="28"/>
    </row>
    <row r="8" spans="2:12" s="10" customFormat="1" ht="70" customHeight="1" thickBot="1" x14ac:dyDescent="0.4">
      <c r="B8" s="51"/>
      <c r="C8" s="53"/>
      <c r="D8" s="23">
        <v>1</v>
      </c>
      <c r="E8" s="61" t="s">
        <v>31</v>
      </c>
      <c r="F8" s="61"/>
      <c r="G8" s="61"/>
      <c r="H8" s="61"/>
      <c r="I8" s="61"/>
      <c r="J8" s="62"/>
    </row>
    <row r="9" spans="2:12" s="10" customFormat="1" ht="27" customHeight="1" thickBot="1" x14ac:dyDescent="0.4">
      <c r="B9" s="51"/>
      <c r="C9" s="53"/>
      <c r="D9" s="31" t="s">
        <v>34</v>
      </c>
      <c r="E9" s="32"/>
      <c r="F9" s="32"/>
      <c r="G9" s="32"/>
      <c r="H9" s="32"/>
      <c r="I9" s="32"/>
      <c r="J9" s="33"/>
    </row>
    <row r="10" spans="2:12" s="10" customFormat="1" ht="70" customHeight="1" x14ac:dyDescent="0.35">
      <c r="B10" s="51"/>
      <c r="C10" s="53"/>
      <c r="D10" s="16">
        <v>3</v>
      </c>
      <c r="E10" s="63" t="s">
        <v>35</v>
      </c>
      <c r="F10" s="63"/>
      <c r="G10" s="63"/>
      <c r="H10" s="63"/>
      <c r="I10" s="63"/>
      <c r="J10" s="64"/>
    </row>
    <row r="11" spans="2:12" s="10" customFormat="1" ht="70" customHeight="1" x14ac:dyDescent="0.35">
      <c r="B11" s="51"/>
      <c r="C11" s="53"/>
      <c r="D11" s="17">
        <v>2</v>
      </c>
      <c r="E11" s="27" t="s">
        <v>36</v>
      </c>
      <c r="F11" s="27"/>
      <c r="G11" s="27"/>
      <c r="H11" s="27"/>
      <c r="I11" s="27"/>
      <c r="J11" s="28"/>
    </row>
    <row r="12" spans="2:12" s="10" customFormat="1" ht="70" customHeight="1" thickBot="1" x14ac:dyDescent="0.4">
      <c r="B12" s="52"/>
      <c r="C12" s="54"/>
      <c r="D12" s="18">
        <v>1</v>
      </c>
      <c r="E12" s="29" t="s">
        <v>37</v>
      </c>
      <c r="F12" s="29"/>
      <c r="G12" s="29"/>
      <c r="H12" s="29"/>
      <c r="I12" s="29"/>
      <c r="J12" s="30"/>
    </row>
    <row r="13" spans="2:12" ht="20.5" thickBot="1" x14ac:dyDescent="0.4">
      <c r="B13" s="3"/>
      <c r="C13" s="3"/>
      <c r="D13" s="3"/>
      <c r="E13" s="3"/>
      <c r="F13" s="3"/>
      <c r="H13" s="3"/>
      <c r="J13" s="3"/>
      <c r="K13" s="3"/>
      <c r="L13" s="3"/>
    </row>
    <row r="14" spans="2:12" s="11" customFormat="1" ht="60.5" thickBot="1" x14ac:dyDescent="0.4">
      <c r="B14" s="55" t="s">
        <v>43</v>
      </c>
      <c r="C14" s="56"/>
      <c r="D14" s="24" t="s">
        <v>42</v>
      </c>
      <c r="E14" s="24" t="s">
        <v>38</v>
      </c>
      <c r="F14" s="24" t="s">
        <v>2</v>
      </c>
      <c r="G14" s="25" t="s">
        <v>3</v>
      </c>
      <c r="H14" s="24" t="s">
        <v>1</v>
      </c>
      <c r="I14" s="25" t="s">
        <v>0</v>
      </c>
      <c r="J14" s="26" t="s">
        <v>4</v>
      </c>
      <c r="K14" s="14"/>
      <c r="L14" s="14"/>
    </row>
    <row r="15" spans="2:12" s="4" customFormat="1" ht="189" customHeight="1" x14ac:dyDescent="0.35">
      <c r="B15" s="39" t="s">
        <v>53</v>
      </c>
      <c r="C15" s="40"/>
      <c r="D15" s="40" t="s">
        <v>54</v>
      </c>
      <c r="E15" s="43" t="s">
        <v>40</v>
      </c>
      <c r="F15" s="34" t="s">
        <v>29</v>
      </c>
      <c r="G15" s="36">
        <f>IF($E15&amp;$F15="Atividade com Grau de Risco MaiorÁrea Operacional",3,IF($E15&amp;$F15="Atividade com Grau de Risco MaiorÁreas Administrativas",2,IF($E15&amp;$F15="Atividade com Grau de Risco MaiorÁreas Externas",2,IF($E15&amp;$F15="Atividade com Grau de Risco MenorÁreas Externas",1,IF($E15&amp;$F15="Atividade com Grau de Risco MenorÁreas Administrativas",1,IF($E15&amp;$F15="Atividade com Grau de Risco MenorÁrea Operacional",2," "))))))</f>
        <v>3</v>
      </c>
      <c r="H15" s="34" t="s">
        <v>31</v>
      </c>
      <c r="I15" s="36" t="str">
        <f>IF($G15&amp;$H15="1Menos que 30 dias (X&lt;30)","CLASSE I",IF($G15&amp;$H15="2Menos que 30 dias (X&lt;30)","CLASSE I",IF($G15&amp;$H15="3Menos que 30 dias (X&lt;30)","CLASSE I",IF($G15&amp;$H15="1Mais de 30 dias e menos que 90 dias (30&lt;X&lt;90)","CLASSE I",IF($G15&amp;$H15="2Mais de 30 dias e menos que 90 dias (30&lt;X&lt;90)","CLASSE I",IF($G15&amp;$H15="3Mais de 30 dias e menos que 90 dias (30&lt;X&lt;90)","CLASSE II",IF($G15&amp;$H15="1Mais de 90 dias (X&gt;90)","CLASSE I",IF($G15&amp;$H15="2Mais de 90 dias (X&gt;90)","CLASSE II",IF($G15&amp;$H15="3Mais de 90 dias (X&gt;90)","CLASSE II","  ")))))))))</f>
        <v>CLASSE I</v>
      </c>
      <c r="J15" s="57"/>
      <c r="K15" s="15"/>
      <c r="L15" s="15"/>
    </row>
    <row r="16" spans="2:12" ht="284" customHeight="1" thickBot="1" x14ac:dyDescent="0.4">
      <c r="B16" s="41"/>
      <c r="C16" s="42"/>
      <c r="D16" s="42"/>
      <c r="E16" s="44"/>
      <c r="F16" s="35"/>
      <c r="G16" s="37"/>
      <c r="H16" s="35"/>
      <c r="I16" s="37"/>
      <c r="J16" s="58"/>
    </row>
  </sheetData>
  <sheetProtection algorithmName="SHA-512" hashValue="ihsCBcji/YDqqmsqEQ7G9kf3JNFSzHPUc5AmgKAsN5WPZ35ufidoGtKFTipL/IQOGYNjugeZbrYiD7PpHbhHxg==" saltValue="J9L+EkanBK+0NFIz8BCDkQ==" spinCount="100000" sheet="1" objects="1" scenarios="1" sort="0" autoFilter="0"/>
  <autoFilter ref="E14:J15" xr:uid="{B1927A24-3641-4C55-9646-7988AE252FF8}"/>
  <mergeCells count="21">
    <mergeCell ref="C2:I2"/>
    <mergeCell ref="B15:C16"/>
    <mergeCell ref="D15:D16"/>
    <mergeCell ref="E15:E16"/>
    <mergeCell ref="F15:F16"/>
    <mergeCell ref="G15:G16"/>
    <mergeCell ref="D5:J5"/>
    <mergeCell ref="B4:J4"/>
    <mergeCell ref="B6:B12"/>
    <mergeCell ref="C6:C12"/>
    <mergeCell ref="B14:C14"/>
    <mergeCell ref="J15:J16"/>
    <mergeCell ref="E6:J6"/>
    <mergeCell ref="E7:J7"/>
    <mergeCell ref="E8:J8"/>
    <mergeCell ref="E10:J10"/>
    <mergeCell ref="E11:J11"/>
    <mergeCell ref="E12:J12"/>
    <mergeCell ref="D9:J9"/>
    <mergeCell ref="H15:H16"/>
    <mergeCell ref="I15:I16"/>
  </mergeCells>
  <conditionalFormatting sqref="G15 G17:G1048576">
    <cfRule type="cellIs" dxfId="6" priority="1" operator="equal">
      <formula>3</formula>
    </cfRule>
    <cfRule type="cellIs" dxfId="5" priority="2" operator="equal">
      <formula>2</formula>
    </cfRule>
    <cfRule type="cellIs" dxfId="4" priority="3" operator="equal">
      <formula>1</formula>
    </cfRule>
  </conditionalFormatting>
  <conditionalFormatting sqref="I1 I3">
    <cfRule type="cellIs" dxfId="3" priority="6" operator="equal">
      <formula>"C I"</formula>
    </cfRule>
    <cfRule type="cellIs" dxfId="2" priority="8" operator="equal">
      <formula>"CII"</formula>
    </cfRule>
  </conditionalFormatting>
  <conditionalFormatting sqref="I13:I15 G14 I17:I1048576">
    <cfRule type="cellIs" dxfId="1" priority="4" operator="equal">
      <formula>"C I"</formula>
    </cfRule>
    <cfRule type="cellIs" dxfId="0" priority="5" operator="equal">
      <formula>"CII"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E8E427E-D887-477C-AA8D-0994FE29671C}">
          <x14:formula1>
            <xm:f>LISTAS!$D$8:$D$10</xm:f>
          </x14:formula1>
          <xm:sqref>F15 F17:F1048576</xm:sqref>
        </x14:dataValidation>
        <x14:dataValidation type="list" allowBlank="1" showInputMessage="1" showErrorMessage="1" xr:uid="{564BDC85-1325-48C1-BC62-0CF8D7A93DA3}">
          <x14:formula1>
            <xm:f>LISTAS!$F$8:$F$10</xm:f>
          </x14:formula1>
          <xm:sqref>H15 H17:H1048576</xm:sqref>
        </x14:dataValidation>
        <x14:dataValidation type="list" allowBlank="1" showInputMessage="1" showErrorMessage="1" xr:uid="{F0E48767-C394-448E-8589-26F8619A61E1}">
          <x14:formula1>
            <xm:f>LISTAS!$C$8:$C$9</xm:f>
          </x14:formula1>
          <xm:sqref>E15 E17:E1048576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7D679-659C-4AEE-B67E-C7C718902492}">
  <sheetPr>
    <pageSetUpPr fitToPage="1"/>
  </sheetPr>
  <dimension ref="B6:F37"/>
  <sheetViews>
    <sheetView showGridLines="0" workbookViewId="0">
      <selection activeCell="D10" sqref="D10"/>
    </sheetView>
  </sheetViews>
  <sheetFormatPr defaultColWidth="8.7265625" defaultRowHeight="14.5" x14ac:dyDescent="0.35"/>
  <cols>
    <col min="1" max="1" width="2" style="2" customWidth="1"/>
    <col min="2" max="5" width="15.54296875" style="2" customWidth="1"/>
    <col min="6" max="6" width="19.7265625" style="2" bestFit="1" customWidth="1"/>
    <col min="7" max="17" width="15.54296875" style="2" customWidth="1"/>
    <col min="18" max="16384" width="8.7265625" style="2"/>
  </cols>
  <sheetData>
    <row r="6" spans="2:6" ht="15" thickBot="1" x14ac:dyDescent="0.4"/>
    <row r="7" spans="2:6" ht="29.5" thickBot="1" x14ac:dyDescent="0.4">
      <c r="B7" s="9"/>
      <c r="C7" s="13" t="s">
        <v>39</v>
      </c>
      <c r="D7" s="13" t="s">
        <v>28</v>
      </c>
      <c r="E7" s="13" t="s">
        <v>3</v>
      </c>
      <c r="F7" s="13" t="s">
        <v>32</v>
      </c>
    </row>
    <row r="8" spans="2:6" ht="75.5" thickBot="1" x14ac:dyDescent="0.4">
      <c r="B8" s="12" t="s">
        <v>13</v>
      </c>
      <c r="C8" s="1" t="s">
        <v>40</v>
      </c>
      <c r="D8" s="1" t="s">
        <v>29</v>
      </c>
      <c r="E8" s="1">
        <v>1</v>
      </c>
      <c r="F8" s="1" t="s">
        <v>50</v>
      </c>
    </row>
    <row r="9" spans="2:6" ht="63" thickBot="1" x14ac:dyDescent="0.4">
      <c r="B9" s="12" t="s">
        <v>14</v>
      </c>
      <c r="C9" s="1" t="s">
        <v>41</v>
      </c>
      <c r="D9" s="1" t="s">
        <v>30</v>
      </c>
      <c r="E9" s="1">
        <v>2</v>
      </c>
      <c r="F9" s="1" t="s">
        <v>51</v>
      </c>
    </row>
    <row r="10" spans="2:6" ht="75.5" thickBot="1" x14ac:dyDescent="0.4">
      <c r="B10" s="12" t="s">
        <v>15</v>
      </c>
      <c r="C10" s="1"/>
      <c r="D10" s="1" t="s">
        <v>52</v>
      </c>
      <c r="E10" s="1">
        <v>3</v>
      </c>
      <c r="F10" s="1" t="s">
        <v>31</v>
      </c>
    </row>
    <row r="11" spans="2:6" ht="75.5" thickBot="1" x14ac:dyDescent="0.4">
      <c r="B11" s="7" t="s">
        <v>16</v>
      </c>
    </row>
    <row r="12" spans="2:6" ht="63" thickBot="1" x14ac:dyDescent="0.4">
      <c r="B12" s="7" t="s">
        <v>17</v>
      </c>
    </row>
    <row r="13" spans="2:6" ht="63" thickBot="1" x14ac:dyDescent="0.4">
      <c r="B13" s="7" t="s">
        <v>18</v>
      </c>
    </row>
    <row r="14" spans="2:6" ht="125.5" thickBot="1" x14ac:dyDescent="0.4">
      <c r="B14" s="7" t="s">
        <v>19</v>
      </c>
    </row>
    <row r="15" spans="2:6" ht="50.5" thickBot="1" x14ac:dyDescent="0.4">
      <c r="B15" s="7" t="s">
        <v>20</v>
      </c>
    </row>
    <row r="16" spans="2:6" ht="38" thickBot="1" x14ac:dyDescent="0.4">
      <c r="B16" s="7" t="s">
        <v>21</v>
      </c>
    </row>
    <row r="17" spans="2:2" ht="75.5" thickBot="1" x14ac:dyDescent="0.4">
      <c r="B17" s="7" t="s">
        <v>22</v>
      </c>
    </row>
    <row r="18" spans="2:2" ht="38" thickBot="1" x14ac:dyDescent="0.4">
      <c r="B18" s="8" t="s">
        <v>23</v>
      </c>
    </row>
    <row r="19" spans="2:2" ht="50.5" thickBot="1" x14ac:dyDescent="0.4">
      <c r="B19" s="8" t="s">
        <v>24</v>
      </c>
    </row>
    <row r="20" spans="2:2" ht="50.5" thickBot="1" x14ac:dyDescent="0.4">
      <c r="B20" s="8" t="s">
        <v>25</v>
      </c>
    </row>
    <row r="21" spans="2:2" ht="25.5" thickBot="1" x14ac:dyDescent="0.4">
      <c r="B21" s="8" t="s">
        <v>26</v>
      </c>
    </row>
    <row r="22" spans="2:2" ht="25.5" thickBot="1" x14ac:dyDescent="0.4">
      <c r="B22" s="8" t="s">
        <v>27</v>
      </c>
    </row>
    <row r="23" spans="2:2" ht="63" thickBot="1" x14ac:dyDescent="0.4">
      <c r="B23" s="6" t="s">
        <v>5</v>
      </c>
    </row>
    <row r="24" spans="2:2" ht="50.5" thickBot="1" x14ac:dyDescent="0.4">
      <c r="B24" s="6" t="s">
        <v>6</v>
      </c>
    </row>
    <row r="25" spans="2:2" ht="50.5" thickBot="1" x14ac:dyDescent="0.4">
      <c r="B25" s="6" t="s">
        <v>7</v>
      </c>
    </row>
    <row r="26" spans="2:2" ht="75.5" thickBot="1" x14ac:dyDescent="0.4">
      <c r="B26" s="6" t="s">
        <v>8</v>
      </c>
    </row>
    <row r="27" spans="2:2" ht="50.5" thickBot="1" x14ac:dyDescent="0.4">
      <c r="B27" s="6" t="s">
        <v>9</v>
      </c>
    </row>
    <row r="28" spans="2:2" ht="63" thickBot="1" x14ac:dyDescent="0.4">
      <c r="B28" s="6" t="s">
        <v>10</v>
      </c>
    </row>
    <row r="29" spans="2:2" ht="88" thickBot="1" x14ac:dyDescent="0.4">
      <c r="B29" s="6" t="s">
        <v>11</v>
      </c>
    </row>
    <row r="30" spans="2:2" x14ac:dyDescent="0.35">
      <c r="B30" s="65" t="s">
        <v>12</v>
      </c>
    </row>
    <row r="31" spans="2:2" x14ac:dyDescent="0.35">
      <c r="B31" s="66"/>
    </row>
    <row r="32" spans="2:2" x14ac:dyDescent="0.35">
      <c r="B32" s="66"/>
    </row>
    <row r="33" spans="2:2" x14ac:dyDescent="0.35">
      <c r="B33" s="66"/>
    </row>
    <row r="34" spans="2:2" x14ac:dyDescent="0.35">
      <c r="B34" s="66"/>
    </row>
    <row r="35" spans="2:2" ht="15" thickBot="1" x14ac:dyDescent="0.4">
      <c r="B35" s="67"/>
    </row>
    <row r="36" spans="2:2" ht="15" thickBot="1" x14ac:dyDescent="0.4">
      <c r="B36" s="5"/>
    </row>
    <row r="37" spans="2:2" ht="15" thickBot="1" x14ac:dyDescent="0.4">
      <c r="B37" s="5"/>
    </row>
  </sheetData>
  <mergeCells count="1">
    <mergeCell ref="B30:B35"/>
  </mergeCells>
  <pageMargins left="0.511811024" right="0.511811024" top="0.78740157499999996" bottom="0.78740157499999996" header="0.31496062000000002" footer="0.31496062000000002"/>
  <pageSetup scale="5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8D320A610239F4A82263756D9F37029" ma:contentTypeVersion="15" ma:contentTypeDescription="Crie um novo documento." ma:contentTypeScope="" ma:versionID="25e0f97366a772a35b349043625a0283">
  <xsd:schema xmlns:xsd="http://www.w3.org/2001/XMLSchema" xmlns:xs="http://www.w3.org/2001/XMLSchema" xmlns:p="http://schemas.microsoft.com/office/2006/metadata/properties" xmlns:ns2="8032b7db-b50f-4f16-9b4c-8b86b558f106" xmlns:ns3="722ce601-221a-4d58-9712-1fd2b7d9b251" targetNamespace="http://schemas.microsoft.com/office/2006/metadata/properties" ma:root="true" ma:fieldsID="b921a10410abdf351def15faea66ffe1" ns2:_="" ns3:_="">
    <xsd:import namespace="8032b7db-b50f-4f16-9b4c-8b86b558f106"/>
    <xsd:import namespace="722ce601-221a-4d58-9712-1fd2b7d9b2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32b7db-b50f-4f16-9b4c-8b86b558f1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50affbd3-181a-423b-8907-8b5b70ede8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ce601-221a-4d58-9712-1fd2b7d9b2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3034d5e-c118-493b-9c30-d04a238e3de9}" ma:internalName="TaxCatchAll" ma:showField="CatchAllData" ma:web="722ce601-221a-4d58-9712-1fd2b7d9b2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32b7db-b50f-4f16-9b4c-8b86b558f106">
      <Terms xmlns="http://schemas.microsoft.com/office/infopath/2007/PartnerControls"/>
    </lcf76f155ced4ddcb4097134ff3c332f>
    <TaxCatchAll xmlns="722ce601-221a-4d58-9712-1fd2b7d9b251" xsi:nil="true"/>
  </documentManagement>
</p:properties>
</file>

<file path=customXml/itemProps1.xml><?xml version="1.0" encoding="utf-8"?>
<ds:datastoreItem xmlns:ds="http://schemas.openxmlformats.org/officeDocument/2006/customXml" ds:itemID="{D37FA622-CBE4-43AF-926E-1B840A86B8A9}"/>
</file>

<file path=customXml/itemProps2.xml><?xml version="1.0" encoding="utf-8"?>
<ds:datastoreItem xmlns:ds="http://schemas.openxmlformats.org/officeDocument/2006/customXml" ds:itemID="{EC6D21C7-F93F-45EB-9E1C-86831DBDA8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A1F70F-F5AA-4EF9-BE0C-C271758DA7F9}">
  <ds:schemaRefs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561525bb-9e23-46bd-bcd7-61bd2e430563"/>
    <ds:schemaRef ds:uri="5f1558ce-5d97-45fd-93ca-b98eef5ce9d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 1</vt:lpstr>
      <vt:lpstr>LISTAS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Thaiane Gomes dos Santos</dc:creator>
  <cp:keywords/>
  <dc:description/>
  <cp:lastModifiedBy>Thaiane Gomes dos Santos</cp:lastModifiedBy>
  <cp:revision/>
  <dcterms:created xsi:type="dcterms:W3CDTF">2022-10-06T11:54:41Z</dcterms:created>
  <dcterms:modified xsi:type="dcterms:W3CDTF">2024-02-21T16:47:59Z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ContentTypeId">
    <vt:lpwstr>0x01010018D320A610239F4A82263756D9F37029</vt:lpwstr>
  </property>
  <property fmtid="{D5CDD505-2E9C-101B-9397-08002B2CF9AE}" pid="10" name="MediaServiceImageTags">
    <vt:lpwstr/>
  </property>
</Properties>
</file>